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Sheet1!$B$1:$B$100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<sst xmlns="http://schemas.openxmlformats.org/spreadsheetml/2006/main" count="404" uniqueCount="112">
  <si>
    <t>序号</t>
  </si>
  <si>
    <t>房产坐落地址</t>
  </si>
  <si>
    <r>
      <rPr>
        <b/>
        <sz val="12"/>
        <color theme="1"/>
        <rFont val="仿宋_GB2312"/>
        <charset val="134"/>
      </rPr>
      <t>建筑面积（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仿宋_GB2312"/>
        <charset val="134"/>
      </rPr>
      <t>）</t>
    </r>
  </si>
  <si>
    <t>规划功能</t>
  </si>
  <si>
    <r>
      <rPr>
        <b/>
        <sz val="12"/>
        <color theme="1"/>
        <rFont val="仿宋_GB2312"/>
        <charset val="134"/>
      </rPr>
      <t>单价（元/月/</t>
    </r>
    <r>
      <rPr>
        <b/>
        <sz val="12"/>
        <color theme="1"/>
        <rFont val="宋体"/>
        <charset val="134"/>
      </rPr>
      <t>㎡</t>
    </r>
    <r>
      <rPr>
        <b/>
        <sz val="12"/>
        <color theme="1"/>
        <rFont val="仿宋_GB2312"/>
        <charset val="134"/>
      </rPr>
      <t>）</t>
    </r>
  </si>
  <si>
    <t>招租底价(元/年)</t>
  </si>
  <si>
    <t>合同期限</t>
  </si>
  <si>
    <t>产权情况</t>
  </si>
  <si>
    <t>一号馆B013-014</t>
  </si>
  <si>
    <t>商业</t>
  </si>
  <si>
    <t>合同起始日起至2025年12月31日</t>
  </si>
  <si>
    <t>有</t>
  </si>
  <si>
    <t>一号馆B015</t>
  </si>
  <si>
    <t>一号馆B016</t>
  </si>
  <si>
    <t>一号馆B105-106</t>
  </si>
  <si>
    <t>一号馆B108</t>
  </si>
  <si>
    <t>一号馆B117</t>
  </si>
  <si>
    <t>一号馆B118</t>
  </si>
  <si>
    <t>一号馆B120</t>
  </si>
  <si>
    <t>一号馆B121</t>
  </si>
  <si>
    <t>一号馆B122-123</t>
  </si>
  <si>
    <t>一号馆1-001</t>
  </si>
  <si>
    <t>一号馆1009</t>
  </si>
  <si>
    <t>一号馆1014</t>
  </si>
  <si>
    <t>一号馆1015</t>
  </si>
  <si>
    <t>一号馆1036-1039</t>
  </si>
  <si>
    <t>一号馆2-001</t>
  </si>
  <si>
    <t>一号馆2004</t>
  </si>
  <si>
    <t>一号馆2005</t>
  </si>
  <si>
    <t>一号馆2006</t>
  </si>
  <si>
    <t>一号馆2008</t>
  </si>
  <si>
    <t>一号馆2009</t>
  </si>
  <si>
    <t>一号馆2012</t>
  </si>
  <si>
    <t>一号馆2013B</t>
  </si>
  <si>
    <t>一号馆2014</t>
  </si>
  <si>
    <t>一号馆2015</t>
  </si>
  <si>
    <t>一号馆2017</t>
  </si>
  <si>
    <t>一号馆2018-2019</t>
  </si>
  <si>
    <t>一号馆2020</t>
  </si>
  <si>
    <t>一号馆2021</t>
  </si>
  <si>
    <t>一号馆2022</t>
  </si>
  <si>
    <t>一号馆2023</t>
  </si>
  <si>
    <t>一号馆2024-2025</t>
  </si>
  <si>
    <t>一号馆2026</t>
  </si>
  <si>
    <t>一号馆3001</t>
  </si>
  <si>
    <t>一号馆3002</t>
  </si>
  <si>
    <t>一号馆3003</t>
  </si>
  <si>
    <t>一号馆3004</t>
  </si>
  <si>
    <t>一号馆3005</t>
  </si>
  <si>
    <t>一号馆3006</t>
  </si>
  <si>
    <t>一号馆3007</t>
  </si>
  <si>
    <t>一号馆3008-3009</t>
  </si>
  <si>
    <t>一号馆3010-3012</t>
  </si>
  <si>
    <t>一号馆3013-3015</t>
  </si>
  <si>
    <t>一号馆3016-3018</t>
  </si>
  <si>
    <t>一号馆3019</t>
  </si>
  <si>
    <t>一号馆3020</t>
  </si>
  <si>
    <t>一号馆3021</t>
  </si>
  <si>
    <t>一号馆3025</t>
  </si>
  <si>
    <t>一号馆3026</t>
  </si>
  <si>
    <t>一号馆3027</t>
  </si>
  <si>
    <t>一号馆4001-A</t>
  </si>
  <si>
    <t>一号馆4001-B</t>
  </si>
  <si>
    <t>一号馆4002</t>
  </si>
  <si>
    <t>一号馆4006</t>
  </si>
  <si>
    <t>一号馆4007</t>
  </si>
  <si>
    <t>一号馆4008</t>
  </si>
  <si>
    <t>一号馆4009</t>
  </si>
  <si>
    <t>一号馆4010</t>
  </si>
  <si>
    <t>一号馆4011</t>
  </si>
  <si>
    <t>一号馆4015</t>
  </si>
  <si>
    <t>一号馆4016</t>
  </si>
  <si>
    <t>一号馆4017</t>
  </si>
  <si>
    <t>一号馆4018</t>
  </si>
  <si>
    <t>一号馆4019</t>
  </si>
  <si>
    <t>一号馆4020</t>
  </si>
  <si>
    <t>一号馆4021</t>
  </si>
  <si>
    <t>一号馆4023</t>
  </si>
  <si>
    <t>一号馆4025</t>
  </si>
  <si>
    <t>一号馆4026</t>
  </si>
  <si>
    <t>一号馆4027</t>
  </si>
  <si>
    <t>一号馆4028</t>
  </si>
  <si>
    <t>一号馆4029</t>
  </si>
  <si>
    <t>一号馆4030</t>
  </si>
  <si>
    <t>一号馆4031</t>
  </si>
  <si>
    <t>一号馆4032</t>
  </si>
  <si>
    <t>一号馆五楼A区</t>
  </si>
  <si>
    <t>办公</t>
  </si>
  <si>
    <t>一号馆七楼</t>
  </si>
  <si>
    <t>一号馆九楼</t>
  </si>
  <si>
    <t>三号馆3-110</t>
  </si>
  <si>
    <t>四号馆4-101</t>
  </si>
  <si>
    <t>四号馆4-107</t>
  </si>
  <si>
    <t>四号馆4-108</t>
  </si>
  <si>
    <t>四号馆4-112</t>
  </si>
  <si>
    <t>四号馆4-113</t>
  </si>
  <si>
    <t>金山组团5-10幢一层1区3、3A号</t>
  </si>
  <si>
    <t>金山组团5-10幢一层1区7号</t>
  </si>
  <si>
    <t>金山组团5-10幢一层1区8号</t>
  </si>
  <si>
    <t>金山组团5-10幢一层1区8卫生间</t>
  </si>
  <si>
    <t>金山组团5-10幢一层1区16号</t>
  </si>
  <si>
    <t>金山组团5-10幢一层1区16卫生间</t>
  </si>
  <si>
    <t>非居住</t>
  </si>
  <si>
    <t>金山组团5-10幢一层8区21-23号</t>
  </si>
  <si>
    <t>五号馆特陶二楼C</t>
  </si>
  <si>
    <t>五号馆特陶大楼389号</t>
  </si>
  <si>
    <t>五号馆特陶大楼399号</t>
  </si>
  <si>
    <t>五号馆505</t>
  </si>
  <si>
    <t>五号馆506</t>
  </si>
  <si>
    <t>五号馆513</t>
  </si>
  <si>
    <t>五号馆516</t>
  </si>
  <si>
    <t>五号馆517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</si>
</sst>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dxfs count="18">
    <dxf>
      <fill>
        <patternFill patternType="solid">
          <fgColor rgb="FF4874CB"/>
          <bgColor rgb="FF4874CB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00"/>
  <sheetViews>
    <sheetView tabSelected="1" topLeftCell="A67" workbookViewId="0">
      <selection activeCell="C67" sqref="C$1:C$1048576"/>
    </sheetView>
  </sheetViews>
  <sheetFormatPr defaultColWidth="9" defaultRowHeight="14.25"/>
  <cols>
    <col min="1" max="2" width="9" style="2"/>
    <col min="3" max="3" width="10.375" style="2"/>
    <col min="4" max="4" width="9" style="2"/>
    <col min="5" max="5" width="9.99166666666667" style="2" customWidth="1"/>
    <col min="6" max="6" width="9" style="3" hidden="1" customWidth="1"/>
    <col min="7" max="7" width="10.775" style="2" customWidth="1"/>
    <col min="8" max="10" width="9" style="2"/>
    <col min="11" max="11" width="12.625" style="2"/>
    <col min="12" max="12" width="11.5" style="2"/>
    <col min="13" max="13" width="9" style="2"/>
    <col min="14" max="14" width="9.375" style="2"/>
    <col min="15" max="16384" width="9" style="2"/>
  </cols>
  <sheetData>
    <row r="1" ht="30" customHeight="1" spans="1:9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/>
      <c r="G1" s="5" t="s">
        <v>5</v>
      </c>
      <c r="H1" s="5" t="s">
        <v>6</v>
      </c>
      <c r="I1" s="5" t="s">
        <v>7</v>
      </c>
    </row>
    <row r="2" ht="57.75" spans="1:10">
      <c r="A2" s="7">
        <f>MAX(A$1:A1)+1</f>
        <v>1</v>
      </c>
      <c r="B2" s="8" t="s">
        <v>8</v>
      </c>
      <c r="C2" s="8">
        <v>154.51</v>
      </c>
      <c r="D2" s="8" t="s">
        <v>9</v>
      </c>
      <c r="E2" s="8">
        <v>20</v>
      </c>
      <c r="F2" s="9">
        <f t="shared" ref="F2:F27" si="0">E2*C2</f>
        <v>3090</v>
      </c>
      <c r="G2" s="8">
        <f t="shared" ref="G2:G27" si="1">F2*12</f>
        <v>37080</v>
      </c>
      <c r="H2" s="8" t="s">
        <v>10</v>
      </c>
      <c r="I2" s="8" t="s">
        <v>11</v>
      </c>
      <c r="J2" s="13"/>
    </row>
    <row r="3" ht="57.75" spans="1:10">
      <c r="A3" s="7">
        <f>MAX(A$1:A2)+1</f>
        <v>2</v>
      </c>
      <c r="B3" s="8" t="s">
        <v>12</v>
      </c>
      <c r="C3" s="8">
        <v>154.51</v>
      </c>
      <c r="D3" s="8" t="s">
        <v>9</v>
      </c>
      <c r="E3" s="8">
        <v>20</v>
      </c>
      <c r="F3" s="9">
        <f t="shared" si="0"/>
        <v>3090</v>
      </c>
      <c r="G3" s="8">
        <f t="shared" si="1"/>
        <v>37080</v>
      </c>
      <c r="H3" s="8" t="s">
        <v>10</v>
      </c>
      <c r="I3" s="8" t="s">
        <v>11</v>
      </c>
      <c r="J3" s="14"/>
    </row>
    <row r="4" ht="57.75" spans="1:9">
      <c r="A4" s="7">
        <f>MAX(A$1:A3)+1</f>
        <v>3</v>
      </c>
      <c r="B4" s="8" t="s">
        <v>13</v>
      </c>
      <c r="C4" s="8">
        <v>38.38</v>
      </c>
      <c r="D4" s="8" t="s">
        <v>9</v>
      </c>
      <c r="E4" s="8">
        <v>20</v>
      </c>
      <c r="F4" s="9">
        <f t="shared" si="0"/>
        <v>768</v>
      </c>
      <c r="G4" s="8">
        <f t="shared" si="1"/>
        <v>9216</v>
      </c>
      <c r="H4" s="8" t="s">
        <v>10</v>
      </c>
      <c r="I4" s="8" t="s">
        <v>11</v>
      </c>
    </row>
    <row r="5" ht="57.75" spans="1:9">
      <c r="A5" s="7">
        <f>MAX(A$1:A4)+1</f>
        <v>4</v>
      </c>
      <c r="B5" s="8" t="s">
        <v>14</v>
      </c>
      <c r="C5" s="8">
        <v>142.54</v>
      </c>
      <c r="D5" s="8" t="s">
        <v>9</v>
      </c>
      <c r="E5" s="8">
        <v>32</v>
      </c>
      <c r="F5" s="9">
        <f t="shared" si="0"/>
        <v>4561</v>
      </c>
      <c r="G5" s="8">
        <f t="shared" si="1"/>
        <v>54732</v>
      </c>
      <c r="H5" s="8" t="s">
        <v>10</v>
      </c>
      <c r="I5" s="8" t="s">
        <v>11</v>
      </c>
    </row>
    <row r="6" ht="57.75" spans="1:9">
      <c r="A6" s="7">
        <f>MAX(A$1:A5)+1</f>
        <v>5</v>
      </c>
      <c r="B6" s="8" t="s">
        <v>15</v>
      </c>
      <c r="C6" s="8">
        <v>74.88</v>
      </c>
      <c r="D6" s="8" t="s">
        <v>9</v>
      </c>
      <c r="E6" s="8">
        <v>32</v>
      </c>
      <c r="F6" s="9">
        <f t="shared" si="0"/>
        <v>2396</v>
      </c>
      <c r="G6" s="8">
        <f t="shared" si="1"/>
        <v>28752</v>
      </c>
      <c r="H6" s="8" t="s">
        <v>10</v>
      </c>
      <c r="I6" s="8" t="s">
        <v>11</v>
      </c>
    </row>
    <row r="7" ht="57.75" spans="1:9">
      <c r="A7" s="7">
        <f>MAX(A$1:A6)+1</f>
        <v>6</v>
      </c>
      <c r="B7" s="8" t="s">
        <v>16</v>
      </c>
      <c r="C7" s="8">
        <v>115.2</v>
      </c>
      <c r="D7" s="8" t="s">
        <v>9</v>
      </c>
      <c r="E7" s="8">
        <v>30</v>
      </c>
      <c r="F7" s="9">
        <f t="shared" si="0"/>
        <v>3456</v>
      </c>
      <c r="G7" s="8">
        <f t="shared" si="1"/>
        <v>41472</v>
      </c>
      <c r="H7" s="8" t="s">
        <v>10</v>
      </c>
      <c r="I7" s="8" t="s">
        <v>11</v>
      </c>
    </row>
    <row r="8" ht="57.75" spans="1:9">
      <c r="A8" s="7">
        <f>MAX(A$1:A7)+1</f>
        <v>7</v>
      </c>
      <c r="B8" s="8" t="s">
        <v>17</v>
      </c>
      <c r="C8" s="8">
        <v>115.2</v>
      </c>
      <c r="D8" s="8" t="s">
        <v>9</v>
      </c>
      <c r="E8" s="8">
        <v>30</v>
      </c>
      <c r="F8" s="9">
        <f t="shared" si="0"/>
        <v>3456</v>
      </c>
      <c r="G8" s="8">
        <f t="shared" si="1"/>
        <v>41472</v>
      </c>
      <c r="H8" s="8" t="s">
        <v>10</v>
      </c>
      <c r="I8" s="8" t="s">
        <v>11</v>
      </c>
    </row>
    <row r="9" ht="57.75" spans="1:9">
      <c r="A9" s="7">
        <f>MAX(A$1:A8)+1</f>
        <v>8</v>
      </c>
      <c r="B9" s="8" t="s">
        <v>18</v>
      </c>
      <c r="C9" s="8">
        <v>135.88</v>
      </c>
      <c r="D9" s="8" t="s">
        <v>9</v>
      </c>
      <c r="E9" s="8">
        <v>20</v>
      </c>
      <c r="F9" s="9">
        <f t="shared" si="0"/>
        <v>2718</v>
      </c>
      <c r="G9" s="8">
        <f t="shared" si="1"/>
        <v>32616</v>
      </c>
      <c r="H9" s="8" t="s">
        <v>10</v>
      </c>
      <c r="I9" s="8" t="s">
        <v>11</v>
      </c>
    </row>
    <row r="10" ht="57.75" spans="1:9">
      <c r="A10" s="7">
        <f>MAX(A$1:A9)+1</f>
        <v>9</v>
      </c>
      <c r="B10" s="8" t="s">
        <v>19</v>
      </c>
      <c r="C10" s="8">
        <v>113.04</v>
      </c>
      <c r="D10" s="8" t="s">
        <v>9</v>
      </c>
      <c r="E10" s="8">
        <v>20</v>
      </c>
      <c r="F10" s="9">
        <f t="shared" si="0"/>
        <v>2261</v>
      </c>
      <c r="G10" s="8">
        <f t="shared" si="1"/>
        <v>27132</v>
      </c>
      <c r="H10" s="8" t="s">
        <v>10</v>
      </c>
      <c r="I10" s="8" t="s">
        <v>11</v>
      </c>
    </row>
    <row r="11" ht="57.75" spans="1:9">
      <c r="A11" s="7">
        <f>MAX(A$1:A10)+1</f>
        <v>10</v>
      </c>
      <c r="B11" s="8" t="s">
        <v>20</v>
      </c>
      <c r="C11" s="8">
        <v>76.66</v>
      </c>
      <c r="D11" s="8" t="s">
        <v>9</v>
      </c>
      <c r="E11" s="8">
        <v>20</v>
      </c>
      <c r="F11" s="9">
        <f t="shared" si="0"/>
        <v>1533</v>
      </c>
      <c r="G11" s="8">
        <f t="shared" si="1"/>
        <v>18396</v>
      </c>
      <c r="H11" s="8" t="s">
        <v>10</v>
      </c>
      <c r="I11" s="8" t="s">
        <v>11</v>
      </c>
    </row>
    <row r="12" ht="57.75" spans="1:9">
      <c r="A12" s="7">
        <f>MAX(A$1:A11)+1</f>
        <v>11</v>
      </c>
      <c r="B12" s="8" t="s">
        <v>21</v>
      </c>
      <c r="C12" s="8">
        <v>75.6</v>
      </c>
      <c r="D12" s="8" t="s">
        <v>9</v>
      </c>
      <c r="E12" s="8">
        <v>55</v>
      </c>
      <c r="F12" s="9">
        <f t="shared" si="0"/>
        <v>4158</v>
      </c>
      <c r="G12" s="8">
        <f t="shared" si="1"/>
        <v>49896</v>
      </c>
      <c r="H12" s="8" t="s">
        <v>10</v>
      </c>
      <c r="I12" s="8" t="s">
        <v>11</v>
      </c>
    </row>
    <row r="13" ht="57.75" spans="1:9">
      <c r="A13" s="7">
        <f>MAX(A$1:A12)+1</f>
        <v>12</v>
      </c>
      <c r="B13" s="8" t="s">
        <v>22</v>
      </c>
      <c r="C13" s="8">
        <v>329.04</v>
      </c>
      <c r="D13" s="8" t="s">
        <v>9</v>
      </c>
      <c r="E13" s="8">
        <v>48</v>
      </c>
      <c r="F13" s="9">
        <f t="shared" si="0"/>
        <v>15794</v>
      </c>
      <c r="G13" s="8">
        <f t="shared" si="1"/>
        <v>189528</v>
      </c>
      <c r="H13" s="8" t="s">
        <v>10</v>
      </c>
      <c r="I13" s="8" t="s">
        <v>11</v>
      </c>
    </row>
    <row r="14" ht="57.75" spans="1:9">
      <c r="A14" s="7">
        <f>MAX(A$1:A13)+1</f>
        <v>13</v>
      </c>
      <c r="B14" s="8" t="s">
        <v>23</v>
      </c>
      <c r="C14" s="8">
        <v>123.5</v>
      </c>
      <c r="D14" s="8" t="s">
        <v>9</v>
      </c>
      <c r="E14" s="8">
        <v>38</v>
      </c>
      <c r="F14" s="9">
        <f t="shared" si="0"/>
        <v>4693</v>
      </c>
      <c r="G14" s="8">
        <f t="shared" si="1"/>
        <v>56316</v>
      </c>
      <c r="H14" s="8" t="s">
        <v>10</v>
      </c>
      <c r="I14" s="8" t="s">
        <v>11</v>
      </c>
    </row>
    <row r="15" ht="57.75" spans="1:9">
      <c r="A15" s="7">
        <f>MAX(A$1:A14)+1</f>
        <v>14</v>
      </c>
      <c r="B15" s="8" t="s">
        <v>24</v>
      </c>
      <c r="C15" s="8">
        <v>178.99</v>
      </c>
      <c r="D15" s="8" t="s">
        <v>9</v>
      </c>
      <c r="E15" s="8">
        <v>38</v>
      </c>
      <c r="F15" s="9">
        <f t="shared" si="0"/>
        <v>6802</v>
      </c>
      <c r="G15" s="8">
        <f t="shared" si="1"/>
        <v>81624</v>
      </c>
      <c r="H15" s="8" t="s">
        <v>10</v>
      </c>
      <c r="I15" s="8" t="s">
        <v>11</v>
      </c>
    </row>
    <row r="16" ht="57.75" spans="1:9">
      <c r="A16" s="7">
        <f>MAX(A$1:A15)+1</f>
        <v>15</v>
      </c>
      <c r="B16" s="8" t="s">
        <v>25</v>
      </c>
      <c r="C16" s="8">
        <v>368.21</v>
      </c>
      <c r="D16" s="8" t="s">
        <v>9</v>
      </c>
      <c r="E16" s="8">
        <v>55</v>
      </c>
      <c r="F16" s="9">
        <f t="shared" si="0"/>
        <v>20252</v>
      </c>
      <c r="G16" s="8">
        <f t="shared" si="1"/>
        <v>243024</v>
      </c>
      <c r="H16" s="8" t="s">
        <v>10</v>
      </c>
      <c r="I16" s="8" t="s">
        <v>11</v>
      </c>
    </row>
    <row r="17" ht="57.75" spans="1:9">
      <c r="A17" s="7">
        <f>MAX(A$1:A16)+1</f>
        <v>16</v>
      </c>
      <c r="B17" s="8" t="s">
        <v>26</v>
      </c>
      <c r="C17" s="8">
        <v>126</v>
      </c>
      <c r="D17" s="8" t="s">
        <v>9</v>
      </c>
      <c r="E17" s="8">
        <v>37</v>
      </c>
      <c r="F17" s="9">
        <f t="shared" si="0"/>
        <v>4662</v>
      </c>
      <c r="G17" s="8">
        <f t="shared" si="1"/>
        <v>55944</v>
      </c>
      <c r="H17" s="8" t="s">
        <v>10</v>
      </c>
      <c r="I17" s="8" t="s">
        <v>11</v>
      </c>
    </row>
    <row r="18" ht="57.75" spans="1:9">
      <c r="A18" s="7">
        <f>MAX(A$1:A17)+1</f>
        <v>17</v>
      </c>
      <c r="B18" s="8" t="s">
        <v>27</v>
      </c>
      <c r="C18" s="8">
        <v>111.65</v>
      </c>
      <c r="D18" s="8" t="s">
        <v>9</v>
      </c>
      <c r="E18" s="8">
        <v>37</v>
      </c>
      <c r="F18" s="9">
        <f t="shared" si="0"/>
        <v>4131</v>
      </c>
      <c r="G18" s="8">
        <f t="shared" si="1"/>
        <v>49572</v>
      </c>
      <c r="H18" s="8" t="s">
        <v>10</v>
      </c>
      <c r="I18" s="8" t="s">
        <v>11</v>
      </c>
    </row>
    <row r="19" ht="57.75" spans="1:9">
      <c r="A19" s="7">
        <f>MAX(A$1:A18)+1</f>
        <v>18</v>
      </c>
      <c r="B19" s="8" t="s">
        <v>28</v>
      </c>
      <c r="C19" s="8">
        <v>118.8</v>
      </c>
      <c r="D19" s="8" t="s">
        <v>9</v>
      </c>
      <c r="E19" s="8">
        <v>32</v>
      </c>
      <c r="F19" s="9">
        <f t="shared" si="0"/>
        <v>3802</v>
      </c>
      <c r="G19" s="8">
        <f t="shared" si="1"/>
        <v>45624</v>
      </c>
      <c r="H19" s="8" t="s">
        <v>10</v>
      </c>
      <c r="I19" s="8" t="s">
        <v>11</v>
      </c>
    </row>
    <row r="20" ht="57.75" spans="1:9">
      <c r="A20" s="7">
        <f>MAX(A$1:A19)+1</f>
        <v>19</v>
      </c>
      <c r="B20" s="8" t="s">
        <v>29</v>
      </c>
      <c r="C20" s="8">
        <v>158.62</v>
      </c>
      <c r="D20" s="8" t="s">
        <v>9</v>
      </c>
      <c r="E20" s="8">
        <v>37</v>
      </c>
      <c r="F20" s="9">
        <f t="shared" si="0"/>
        <v>5869</v>
      </c>
      <c r="G20" s="8">
        <f t="shared" si="1"/>
        <v>70428</v>
      </c>
      <c r="H20" s="8" t="s">
        <v>10</v>
      </c>
      <c r="I20" s="8" t="s">
        <v>11</v>
      </c>
    </row>
    <row r="21" ht="57.75" spans="1:9">
      <c r="A21" s="7">
        <f>MAX(A$1:A20)+1</f>
        <v>20</v>
      </c>
      <c r="B21" s="8" t="s">
        <v>30</v>
      </c>
      <c r="C21" s="8">
        <v>251.5</v>
      </c>
      <c r="D21" s="8" t="s">
        <v>9</v>
      </c>
      <c r="E21" s="8">
        <v>37</v>
      </c>
      <c r="F21" s="9">
        <f t="shared" si="0"/>
        <v>9306</v>
      </c>
      <c r="G21" s="8">
        <f t="shared" si="1"/>
        <v>111672</v>
      </c>
      <c r="H21" s="8" t="s">
        <v>10</v>
      </c>
      <c r="I21" s="8" t="s">
        <v>11</v>
      </c>
    </row>
    <row r="22" ht="57.75" spans="1:9">
      <c r="A22" s="7">
        <f>MAX(A$1:A21)+1</f>
        <v>21</v>
      </c>
      <c r="B22" s="8" t="s">
        <v>31</v>
      </c>
      <c r="C22" s="8">
        <v>219.15</v>
      </c>
      <c r="D22" s="8" t="s">
        <v>9</v>
      </c>
      <c r="E22" s="8">
        <v>37</v>
      </c>
      <c r="F22" s="9">
        <f t="shared" si="0"/>
        <v>8109</v>
      </c>
      <c r="G22" s="8">
        <f t="shared" si="1"/>
        <v>97308</v>
      </c>
      <c r="H22" s="8" t="s">
        <v>10</v>
      </c>
      <c r="I22" s="8" t="s">
        <v>11</v>
      </c>
    </row>
    <row r="23" ht="57.75" spans="1:9">
      <c r="A23" s="7">
        <f>MAX(A$1:A22)+1</f>
        <v>22</v>
      </c>
      <c r="B23" s="8" t="s">
        <v>32</v>
      </c>
      <c r="C23" s="8">
        <v>224.19</v>
      </c>
      <c r="D23" s="8" t="s">
        <v>9</v>
      </c>
      <c r="E23" s="8">
        <v>32</v>
      </c>
      <c r="F23" s="9">
        <f t="shared" si="0"/>
        <v>7174</v>
      </c>
      <c r="G23" s="8">
        <f t="shared" si="1"/>
        <v>86088</v>
      </c>
      <c r="H23" s="8" t="s">
        <v>10</v>
      </c>
      <c r="I23" s="8" t="s">
        <v>11</v>
      </c>
    </row>
    <row r="24" ht="57.75" spans="1:9">
      <c r="A24" s="7">
        <f>MAX(A$1:A23)+1</f>
        <v>23</v>
      </c>
      <c r="B24" s="8" t="s">
        <v>33</v>
      </c>
      <c r="C24" s="8">
        <v>92.92</v>
      </c>
      <c r="D24" s="8" t="s">
        <v>9</v>
      </c>
      <c r="E24" s="8">
        <v>32</v>
      </c>
      <c r="F24" s="9">
        <f t="shared" si="0"/>
        <v>2973</v>
      </c>
      <c r="G24" s="8">
        <f t="shared" si="1"/>
        <v>35676</v>
      </c>
      <c r="H24" s="8" t="s">
        <v>10</v>
      </c>
      <c r="I24" s="8" t="s">
        <v>11</v>
      </c>
    </row>
    <row r="25" ht="57.75" spans="1:9">
      <c r="A25" s="7">
        <f>MAX(A$1:A24)+1</f>
        <v>24</v>
      </c>
      <c r="B25" s="8" t="s">
        <v>34</v>
      </c>
      <c r="C25" s="8">
        <v>132.37</v>
      </c>
      <c r="D25" s="8" t="s">
        <v>9</v>
      </c>
      <c r="E25" s="8">
        <v>32</v>
      </c>
      <c r="F25" s="9">
        <f t="shared" si="0"/>
        <v>4236</v>
      </c>
      <c r="G25" s="8">
        <f t="shared" si="1"/>
        <v>50832</v>
      </c>
      <c r="H25" s="8" t="s">
        <v>10</v>
      </c>
      <c r="I25" s="8" t="s">
        <v>11</v>
      </c>
    </row>
    <row r="26" ht="57.75" spans="1:9">
      <c r="A26" s="7">
        <f>MAX(A$1:A25)+1</f>
        <v>25</v>
      </c>
      <c r="B26" s="8" t="s">
        <v>35</v>
      </c>
      <c r="C26" s="8">
        <v>179.51</v>
      </c>
      <c r="D26" s="8" t="s">
        <v>9</v>
      </c>
      <c r="E26" s="8">
        <v>32</v>
      </c>
      <c r="F26" s="9">
        <f t="shared" si="0"/>
        <v>5744</v>
      </c>
      <c r="G26" s="8">
        <f t="shared" si="1"/>
        <v>68928</v>
      </c>
      <c r="H26" s="8" t="s">
        <v>10</v>
      </c>
      <c r="I26" s="8" t="s">
        <v>11</v>
      </c>
    </row>
    <row r="27" ht="57.75" spans="1:9">
      <c r="A27" s="7">
        <f>MAX(A$1:A26)+1</f>
        <v>26</v>
      </c>
      <c r="B27" s="8" t="s">
        <v>36</v>
      </c>
      <c r="C27" s="8">
        <v>177.55</v>
      </c>
      <c r="D27" s="8" t="s">
        <v>9</v>
      </c>
      <c r="E27" s="8">
        <v>37</v>
      </c>
      <c r="F27" s="9">
        <f t="shared" si="0"/>
        <v>6569</v>
      </c>
      <c r="G27" s="8">
        <f t="shared" si="1"/>
        <v>78828</v>
      </c>
      <c r="H27" s="8" t="s">
        <v>10</v>
      </c>
      <c r="I27" s="8" t="s">
        <v>11</v>
      </c>
    </row>
    <row r="28" ht="57.75" spans="1:9">
      <c r="A28" s="7">
        <f>MAX(A$1:A27)+1</f>
        <v>27</v>
      </c>
      <c r="B28" s="8" t="s">
        <v>37</v>
      </c>
      <c r="C28" s="8">
        <v>174.1</v>
      </c>
      <c r="D28" s="8" t="s">
        <v>9</v>
      </c>
      <c r="E28" s="8">
        <v>37</v>
      </c>
      <c r="F28" s="9">
        <f t="shared" ref="F28:F33" si="2">E28*C28</f>
        <v>6442</v>
      </c>
      <c r="G28" s="8">
        <f t="shared" ref="G28:G33" si="3">F28*12</f>
        <v>77304</v>
      </c>
      <c r="H28" s="8" t="s">
        <v>10</v>
      </c>
      <c r="I28" s="8" t="s">
        <v>11</v>
      </c>
    </row>
    <row r="29" s="1" customFormat="1" ht="57.75" spans="1:9">
      <c r="A29" s="10">
        <f>MAX(A$1:A28)+1</f>
        <v>28</v>
      </c>
      <c r="B29" s="11" t="s">
        <v>38</v>
      </c>
      <c r="C29" s="11">
        <v>248.31</v>
      </c>
      <c r="D29" s="11" t="s">
        <v>9</v>
      </c>
      <c r="E29" s="11">
        <v>46</v>
      </c>
      <c r="F29" s="12">
        <f t="shared" si="2"/>
        <v>11422</v>
      </c>
      <c r="G29" s="11">
        <f t="shared" si="3"/>
        <v>137064</v>
      </c>
      <c r="H29" s="11" t="s">
        <v>10</v>
      </c>
      <c r="I29" s="11" t="s">
        <v>11</v>
      </c>
    </row>
    <row r="30" ht="57.75" spans="1:9">
      <c r="A30" s="7">
        <f>MAX(A$1:A29)+1</f>
        <v>29</v>
      </c>
      <c r="B30" s="8" t="s">
        <v>39</v>
      </c>
      <c r="C30" s="8">
        <v>251.53</v>
      </c>
      <c r="D30" s="8" t="s">
        <v>9</v>
      </c>
      <c r="E30" s="8">
        <v>46</v>
      </c>
      <c r="F30" s="9">
        <f t="shared" si="2"/>
        <v>11570</v>
      </c>
      <c r="G30" s="8">
        <f t="shared" si="3"/>
        <v>138840</v>
      </c>
      <c r="H30" s="8" t="s">
        <v>10</v>
      </c>
      <c r="I30" s="8" t="s">
        <v>11</v>
      </c>
    </row>
    <row r="31" ht="57.75" spans="1:9">
      <c r="A31" s="7">
        <f>MAX(A$1:A30)+1</f>
        <v>30</v>
      </c>
      <c r="B31" s="8" t="s">
        <v>40</v>
      </c>
      <c r="C31" s="8">
        <v>172.06</v>
      </c>
      <c r="D31" s="8" t="s">
        <v>9</v>
      </c>
      <c r="E31" s="8">
        <v>46</v>
      </c>
      <c r="F31" s="9">
        <f t="shared" si="2"/>
        <v>7915</v>
      </c>
      <c r="G31" s="8">
        <f t="shared" si="3"/>
        <v>94980</v>
      </c>
      <c r="H31" s="8" t="s">
        <v>10</v>
      </c>
      <c r="I31" s="8" t="s">
        <v>11</v>
      </c>
    </row>
    <row r="32" ht="57.75" spans="1:9">
      <c r="A32" s="7">
        <f>MAX(A$1:A31)+1</f>
        <v>31</v>
      </c>
      <c r="B32" s="8" t="s">
        <v>41</v>
      </c>
      <c r="C32" s="8">
        <v>82.19</v>
      </c>
      <c r="D32" s="8" t="s">
        <v>9</v>
      </c>
      <c r="E32" s="8">
        <v>46</v>
      </c>
      <c r="F32" s="9">
        <f t="shared" si="2"/>
        <v>3781</v>
      </c>
      <c r="G32" s="8">
        <f t="shared" si="3"/>
        <v>45372</v>
      </c>
      <c r="H32" s="8" t="s">
        <v>10</v>
      </c>
      <c r="I32" s="8" t="s">
        <v>11</v>
      </c>
    </row>
    <row r="33" ht="57.75" spans="1:9">
      <c r="A33" s="7">
        <f>MAX(A$1:A32)+1</f>
        <v>32</v>
      </c>
      <c r="B33" s="8" t="s">
        <v>42</v>
      </c>
      <c r="C33" s="8">
        <v>164.57</v>
      </c>
      <c r="D33" s="8" t="s">
        <v>9</v>
      </c>
      <c r="E33" s="8">
        <v>46</v>
      </c>
      <c r="F33" s="9">
        <f t="shared" si="2"/>
        <v>7570</v>
      </c>
      <c r="G33" s="8">
        <f t="shared" si="3"/>
        <v>90840</v>
      </c>
      <c r="H33" s="8" t="s">
        <v>10</v>
      </c>
      <c r="I33" s="8" t="s">
        <v>11</v>
      </c>
    </row>
    <row r="34" ht="57.75" spans="1:9">
      <c r="A34" s="7">
        <f>MAX(A$1:A33)+1</f>
        <v>33</v>
      </c>
      <c r="B34" s="8" t="s">
        <v>43</v>
      </c>
      <c r="C34" s="8">
        <v>133.54</v>
      </c>
      <c r="D34" s="8" t="s">
        <v>9</v>
      </c>
      <c r="E34" s="8">
        <v>37</v>
      </c>
      <c r="F34" s="9">
        <f t="shared" ref="F34:F60" si="4">E34*C34</f>
        <v>4941</v>
      </c>
      <c r="G34" s="8">
        <f t="shared" ref="G34:G60" si="5">F34*12</f>
        <v>59292</v>
      </c>
      <c r="H34" s="8" t="s">
        <v>10</v>
      </c>
      <c r="I34" s="8" t="s">
        <v>11</v>
      </c>
    </row>
    <row r="35" ht="57.75" spans="1:9">
      <c r="A35" s="7">
        <f>MAX(A$1:A34)+1</f>
        <v>34</v>
      </c>
      <c r="B35" s="8" t="s">
        <v>44</v>
      </c>
      <c r="C35" s="8">
        <v>185.9</v>
      </c>
      <c r="D35" s="8" t="s">
        <v>9</v>
      </c>
      <c r="E35" s="8">
        <v>28</v>
      </c>
      <c r="F35" s="9">
        <f t="shared" si="4"/>
        <v>5205</v>
      </c>
      <c r="G35" s="8">
        <f t="shared" si="5"/>
        <v>62460</v>
      </c>
      <c r="H35" s="8" t="s">
        <v>10</v>
      </c>
      <c r="I35" s="8" t="s">
        <v>11</v>
      </c>
    </row>
    <row r="36" ht="57.75" spans="1:9">
      <c r="A36" s="7">
        <f>MAX(A$1:A35)+1</f>
        <v>35</v>
      </c>
      <c r="B36" s="8" t="s">
        <v>45</v>
      </c>
      <c r="C36" s="8">
        <v>177.52</v>
      </c>
      <c r="D36" s="8" t="s">
        <v>9</v>
      </c>
      <c r="E36" s="8">
        <v>28</v>
      </c>
      <c r="F36" s="9">
        <f t="shared" si="4"/>
        <v>4971</v>
      </c>
      <c r="G36" s="8">
        <f t="shared" si="5"/>
        <v>59652</v>
      </c>
      <c r="H36" s="8" t="s">
        <v>10</v>
      </c>
      <c r="I36" s="8" t="s">
        <v>11</v>
      </c>
    </row>
    <row r="37" ht="57.75" spans="1:9">
      <c r="A37" s="7">
        <f>MAX(A$1:A36)+1</f>
        <v>36</v>
      </c>
      <c r="B37" s="8" t="s">
        <v>46</v>
      </c>
      <c r="C37" s="8">
        <v>112.28</v>
      </c>
      <c r="D37" s="8" t="s">
        <v>9</v>
      </c>
      <c r="E37" s="8">
        <v>25</v>
      </c>
      <c r="F37" s="9">
        <f t="shared" si="4"/>
        <v>2807</v>
      </c>
      <c r="G37" s="8">
        <f t="shared" si="5"/>
        <v>33684</v>
      </c>
      <c r="H37" s="8" t="s">
        <v>10</v>
      </c>
      <c r="I37" s="8" t="s">
        <v>11</v>
      </c>
    </row>
    <row r="38" ht="57.75" spans="1:9">
      <c r="A38" s="7">
        <f>MAX(A$1:A37)+1</f>
        <v>37</v>
      </c>
      <c r="B38" s="8" t="s">
        <v>47</v>
      </c>
      <c r="C38" s="8">
        <v>120.69</v>
      </c>
      <c r="D38" s="8" t="s">
        <v>9</v>
      </c>
      <c r="E38" s="8">
        <v>25</v>
      </c>
      <c r="F38" s="9">
        <f t="shared" si="4"/>
        <v>3017</v>
      </c>
      <c r="G38" s="8">
        <f t="shared" si="5"/>
        <v>36204</v>
      </c>
      <c r="H38" s="8" t="s">
        <v>10</v>
      </c>
      <c r="I38" s="8" t="s">
        <v>11</v>
      </c>
    </row>
    <row r="39" ht="57.75" spans="1:9">
      <c r="A39" s="7">
        <f>MAX(A$1:A38)+1</f>
        <v>38</v>
      </c>
      <c r="B39" s="8" t="s">
        <v>48</v>
      </c>
      <c r="C39" s="8">
        <v>154.67</v>
      </c>
      <c r="D39" s="8" t="s">
        <v>9</v>
      </c>
      <c r="E39" s="8">
        <v>25</v>
      </c>
      <c r="F39" s="9">
        <f t="shared" si="4"/>
        <v>3867</v>
      </c>
      <c r="G39" s="8">
        <f t="shared" si="5"/>
        <v>46404</v>
      </c>
      <c r="H39" s="8" t="s">
        <v>10</v>
      </c>
      <c r="I39" s="8" t="s">
        <v>11</v>
      </c>
    </row>
    <row r="40" ht="57.75" spans="1:9">
      <c r="A40" s="7">
        <f>MAX(A$1:A39)+1</f>
        <v>39</v>
      </c>
      <c r="B40" s="8" t="s">
        <v>49</v>
      </c>
      <c r="C40" s="8">
        <v>107.73</v>
      </c>
      <c r="D40" s="8" t="s">
        <v>9</v>
      </c>
      <c r="E40" s="8">
        <v>25</v>
      </c>
      <c r="F40" s="9">
        <f t="shared" si="4"/>
        <v>2693</v>
      </c>
      <c r="G40" s="8">
        <f t="shared" si="5"/>
        <v>32316</v>
      </c>
      <c r="H40" s="8" t="s">
        <v>10</v>
      </c>
      <c r="I40" s="8" t="s">
        <v>11</v>
      </c>
    </row>
    <row r="41" ht="57.75" spans="1:9">
      <c r="A41" s="7">
        <f>MAX(A$1:A40)+1</f>
        <v>40</v>
      </c>
      <c r="B41" s="8" t="s">
        <v>50</v>
      </c>
      <c r="C41" s="8">
        <v>126.23</v>
      </c>
      <c r="D41" s="8" t="s">
        <v>9</v>
      </c>
      <c r="E41" s="8">
        <v>25</v>
      </c>
      <c r="F41" s="9">
        <f t="shared" si="4"/>
        <v>3156</v>
      </c>
      <c r="G41" s="8">
        <f t="shared" si="5"/>
        <v>37872</v>
      </c>
      <c r="H41" s="8" t="s">
        <v>10</v>
      </c>
      <c r="I41" s="8" t="s">
        <v>11</v>
      </c>
    </row>
    <row r="42" ht="57.75" spans="1:9">
      <c r="A42" s="7">
        <f>MAX(A$1:A41)+1</f>
        <v>41</v>
      </c>
      <c r="B42" s="8" t="s">
        <v>51</v>
      </c>
      <c r="C42" s="8">
        <v>232.38</v>
      </c>
      <c r="D42" s="8" t="s">
        <v>9</v>
      </c>
      <c r="E42" s="8">
        <v>25</v>
      </c>
      <c r="F42" s="9">
        <f t="shared" si="4"/>
        <v>5810</v>
      </c>
      <c r="G42" s="8">
        <f t="shared" si="5"/>
        <v>69720</v>
      </c>
      <c r="H42" s="8" t="s">
        <v>10</v>
      </c>
      <c r="I42" s="8" t="s">
        <v>11</v>
      </c>
    </row>
    <row r="43" ht="57.75" spans="1:9">
      <c r="A43" s="7">
        <f>MAX(A$1:A42)+1</f>
        <v>42</v>
      </c>
      <c r="B43" s="8" t="s">
        <v>52</v>
      </c>
      <c r="C43" s="8">
        <v>282.96</v>
      </c>
      <c r="D43" s="8" t="s">
        <v>9</v>
      </c>
      <c r="E43" s="8">
        <v>25</v>
      </c>
      <c r="F43" s="9">
        <f t="shared" si="4"/>
        <v>7074</v>
      </c>
      <c r="G43" s="8">
        <f t="shared" si="5"/>
        <v>84888</v>
      </c>
      <c r="H43" s="8" t="s">
        <v>10</v>
      </c>
      <c r="I43" s="8" t="s">
        <v>11</v>
      </c>
    </row>
    <row r="44" ht="57.75" spans="1:9">
      <c r="A44" s="7">
        <f>MAX(A$1:A43)+1</f>
        <v>43</v>
      </c>
      <c r="B44" s="8" t="s">
        <v>53</v>
      </c>
      <c r="C44" s="8">
        <v>361.73</v>
      </c>
      <c r="D44" s="8" t="s">
        <v>9</v>
      </c>
      <c r="E44" s="8">
        <v>25</v>
      </c>
      <c r="F44" s="9">
        <f t="shared" si="4"/>
        <v>9043</v>
      </c>
      <c r="G44" s="8">
        <f t="shared" si="5"/>
        <v>108516</v>
      </c>
      <c r="H44" s="8" t="s">
        <v>10</v>
      </c>
      <c r="I44" s="8" t="s">
        <v>11</v>
      </c>
    </row>
    <row r="45" ht="57.75" spans="1:9">
      <c r="A45" s="7">
        <f>MAX(A$1:A44)+1</f>
        <v>44</v>
      </c>
      <c r="B45" s="8" t="s">
        <v>54</v>
      </c>
      <c r="C45" s="8">
        <v>349.81</v>
      </c>
      <c r="D45" s="8" t="s">
        <v>9</v>
      </c>
      <c r="E45" s="8">
        <v>25</v>
      </c>
      <c r="F45" s="9">
        <f t="shared" si="4"/>
        <v>8745</v>
      </c>
      <c r="G45" s="8">
        <f t="shared" si="5"/>
        <v>104940</v>
      </c>
      <c r="H45" s="8" t="s">
        <v>10</v>
      </c>
      <c r="I45" s="8" t="s">
        <v>11</v>
      </c>
    </row>
    <row r="46" ht="57.75" spans="1:9">
      <c r="A46" s="7">
        <f>MAX(A$1:A45)+1</f>
        <v>45</v>
      </c>
      <c r="B46" s="8" t="s">
        <v>55</v>
      </c>
      <c r="C46" s="8">
        <v>246.78</v>
      </c>
      <c r="D46" s="8" t="s">
        <v>9</v>
      </c>
      <c r="E46" s="8">
        <v>28</v>
      </c>
      <c r="F46" s="9">
        <f t="shared" si="4"/>
        <v>6910</v>
      </c>
      <c r="G46" s="8">
        <f t="shared" si="5"/>
        <v>82920</v>
      </c>
      <c r="H46" s="8" t="s">
        <v>10</v>
      </c>
      <c r="I46" s="8" t="s">
        <v>11</v>
      </c>
    </row>
    <row r="47" ht="57.75" spans="1:9">
      <c r="A47" s="7">
        <f>MAX(A$1:A46)+1</f>
        <v>46</v>
      </c>
      <c r="B47" s="8" t="s">
        <v>56</v>
      </c>
      <c r="C47" s="8">
        <v>246.78</v>
      </c>
      <c r="D47" s="8" t="s">
        <v>9</v>
      </c>
      <c r="E47" s="8">
        <v>28</v>
      </c>
      <c r="F47" s="9">
        <f t="shared" si="4"/>
        <v>6910</v>
      </c>
      <c r="G47" s="8">
        <f t="shared" si="5"/>
        <v>82920</v>
      </c>
      <c r="H47" s="8" t="s">
        <v>10</v>
      </c>
      <c r="I47" s="8" t="s">
        <v>11</v>
      </c>
    </row>
    <row r="48" ht="57.75" spans="1:9">
      <c r="A48" s="7">
        <f>MAX(A$1:A47)+1</f>
        <v>47</v>
      </c>
      <c r="B48" s="8" t="s">
        <v>57</v>
      </c>
      <c r="C48" s="8">
        <v>174.26</v>
      </c>
      <c r="D48" s="8" t="s">
        <v>9</v>
      </c>
      <c r="E48" s="8">
        <v>28</v>
      </c>
      <c r="F48" s="9">
        <f t="shared" si="4"/>
        <v>4879</v>
      </c>
      <c r="G48" s="8">
        <f t="shared" si="5"/>
        <v>58548</v>
      </c>
      <c r="H48" s="8" t="s">
        <v>10</v>
      </c>
      <c r="I48" s="8" t="s">
        <v>11</v>
      </c>
    </row>
    <row r="49" ht="57.75" spans="1:9">
      <c r="A49" s="7">
        <f>MAX(A$1:A48)+1</f>
        <v>48</v>
      </c>
      <c r="B49" s="8" t="s">
        <v>58</v>
      </c>
      <c r="C49" s="8">
        <v>178.92</v>
      </c>
      <c r="D49" s="8" t="s">
        <v>9</v>
      </c>
      <c r="E49" s="8">
        <v>25</v>
      </c>
      <c r="F49" s="9">
        <f t="shared" si="4"/>
        <v>4473</v>
      </c>
      <c r="G49" s="8">
        <f t="shared" si="5"/>
        <v>53676</v>
      </c>
      <c r="H49" s="8" t="s">
        <v>10</v>
      </c>
      <c r="I49" s="8" t="s">
        <v>11</v>
      </c>
    </row>
    <row r="50" ht="57.75" spans="1:9">
      <c r="A50" s="7">
        <f>MAX(A$1:A49)+1</f>
        <v>49</v>
      </c>
      <c r="B50" s="8" t="s">
        <v>59</v>
      </c>
      <c r="C50" s="8">
        <v>242.06</v>
      </c>
      <c r="D50" s="8" t="s">
        <v>9</v>
      </c>
      <c r="E50" s="8">
        <v>25</v>
      </c>
      <c r="F50" s="9">
        <f t="shared" si="4"/>
        <v>6052</v>
      </c>
      <c r="G50" s="8">
        <f t="shared" si="5"/>
        <v>72624</v>
      </c>
      <c r="H50" s="8" t="s">
        <v>10</v>
      </c>
      <c r="I50" s="8" t="s">
        <v>11</v>
      </c>
    </row>
    <row r="51" ht="57.75" spans="1:9">
      <c r="A51" s="7">
        <f>MAX(A$1:A50)+1</f>
        <v>50</v>
      </c>
      <c r="B51" s="8" t="s">
        <v>60</v>
      </c>
      <c r="C51" s="8">
        <v>152.03</v>
      </c>
      <c r="D51" s="8" t="s">
        <v>9</v>
      </c>
      <c r="E51" s="8">
        <v>25</v>
      </c>
      <c r="F51" s="9">
        <f t="shared" si="4"/>
        <v>3801</v>
      </c>
      <c r="G51" s="8">
        <f t="shared" si="5"/>
        <v>45612</v>
      </c>
      <c r="H51" s="8" t="s">
        <v>10</v>
      </c>
      <c r="I51" s="8" t="s">
        <v>11</v>
      </c>
    </row>
    <row r="52" ht="57.75" spans="1:9">
      <c r="A52" s="7">
        <f>MAX(A$1:A51)+1</f>
        <v>51</v>
      </c>
      <c r="B52" s="8" t="s">
        <v>61</v>
      </c>
      <c r="C52" s="8">
        <v>197.42</v>
      </c>
      <c r="D52" s="8" t="s">
        <v>9</v>
      </c>
      <c r="E52" s="8">
        <v>25</v>
      </c>
      <c r="F52" s="9">
        <f t="shared" si="4"/>
        <v>4936</v>
      </c>
      <c r="G52" s="8">
        <f t="shared" si="5"/>
        <v>59232</v>
      </c>
      <c r="H52" s="8" t="s">
        <v>10</v>
      </c>
      <c r="I52" s="8" t="s">
        <v>11</v>
      </c>
    </row>
    <row r="53" s="1" customFormat="1" ht="57.75" spans="1:9">
      <c r="A53" s="7">
        <f>MAX(A$1:A52)+1</f>
        <v>52</v>
      </c>
      <c r="B53" s="11" t="s">
        <v>62</v>
      </c>
      <c r="C53" s="11">
        <v>30.28</v>
      </c>
      <c r="D53" s="11" t="s">
        <v>9</v>
      </c>
      <c r="E53" s="11">
        <v>25</v>
      </c>
      <c r="F53" s="12">
        <f t="shared" si="4"/>
        <v>757</v>
      </c>
      <c r="G53" s="11">
        <f t="shared" si="5"/>
        <v>9084</v>
      </c>
      <c r="H53" s="11" t="s">
        <v>10</v>
      </c>
      <c r="I53" s="11" t="s">
        <v>11</v>
      </c>
    </row>
    <row r="54" ht="57.75" spans="1:9">
      <c r="A54" s="7">
        <f>MAX(A$1:A53)+1</f>
        <v>53</v>
      </c>
      <c r="B54" s="8" t="s">
        <v>63</v>
      </c>
      <c r="C54" s="8">
        <v>140.78</v>
      </c>
      <c r="D54" s="8" t="s">
        <v>9</v>
      </c>
      <c r="E54" s="8">
        <v>25</v>
      </c>
      <c r="F54" s="9">
        <f t="shared" si="4"/>
        <v>3520</v>
      </c>
      <c r="G54" s="8">
        <f t="shared" si="5"/>
        <v>42240</v>
      </c>
      <c r="H54" s="8" t="s">
        <v>10</v>
      </c>
      <c r="I54" s="8" t="s">
        <v>11</v>
      </c>
    </row>
    <row r="55" ht="57.75" spans="1:9">
      <c r="A55" s="7">
        <f>MAX(A$1:A54)+1</f>
        <v>54</v>
      </c>
      <c r="B55" s="8" t="s">
        <v>64</v>
      </c>
      <c r="C55" s="8">
        <v>128.56</v>
      </c>
      <c r="D55" s="8" t="s">
        <v>9</v>
      </c>
      <c r="E55" s="8">
        <v>25</v>
      </c>
      <c r="F55" s="9">
        <f t="shared" si="4"/>
        <v>3214</v>
      </c>
      <c r="G55" s="8">
        <f t="shared" si="5"/>
        <v>38568</v>
      </c>
      <c r="H55" s="8" t="s">
        <v>10</v>
      </c>
      <c r="I55" s="8" t="s">
        <v>11</v>
      </c>
    </row>
    <row r="56" ht="57.75" spans="1:9">
      <c r="A56" s="7">
        <f>MAX(A$1:A55)+1</f>
        <v>55</v>
      </c>
      <c r="B56" s="8" t="s">
        <v>65</v>
      </c>
      <c r="C56" s="8">
        <v>125.3</v>
      </c>
      <c r="D56" s="8" t="s">
        <v>9</v>
      </c>
      <c r="E56" s="8">
        <v>25</v>
      </c>
      <c r="F56" s="9">
        <f t="shared" si="4"/>
        <v>3133</v>
      </c>
      <c r="G56" s="8">
        <f t="shared" si="5"/>
        <v>37596</v>
      </c>
      <c r="H56" s="8" t="s">
        <v>10</v>
      </c>
      <c r="I56" s="8" t="s">
        <v>11</v>
      </c>
    </row>
    <row r="57" ht="57.75" spans="1:9">
      <c r="A57" s="7">
        <f>MAX(A$1:A56)+1</f>
        <v>56</v>
      </c>
      <c r="B57" s="8" t="s">
        <v>66</v>
      </c>
      <c r="C57" s="8">
        <v>48.82</v>
      </c>
      <c r="D57" s="8" t="s">
        <v>9</v>
      </c>
      <c r="E57" s="8">
        <v>25</v>
      </c>
      <c r="F57" s="9">
        <f t="shared" si="4"/>
        <v>1221</v>
      </c>
      <c r="G57" s="8">
        <f t="shared" si="5"/>
        <v>14652</v>
      </c>
      <c r="H57" s="8" t="s">
        <v>10</v>
      </c>
      <c r="I57" s="8" t="s">
        <v>11</v>
      </c>
    </row>
    <row r="58" ht="57.75" spans="1:9">
      <c r="A58" s="7">
        <f>MAX(A$1:A57)+1</f>
        <v>57</v>
      </c>
      <c r="B58" s="8" t="s">
        <v>67</v>
      </c>
      <c r="C58" s="8">
        <v>227.36</v>
      </c>
      <c r="D58" s="8" t="s">
        <v>9</v>
      </c>
      <c r="E58" s="8">
        <v>25</v>
      </c>
      <c r="F58" s="9">
        <f t="shared" si="4"/>
        <v>5684</v>
      </c>
      <c r="G58" s="8">
        <f t="shared" si="5"/>
        <v>68208</v>
      </c>
      <c r="H58" s="8" t="s">
        <v>10</v>
      </c>
      <c r="I58" s="8" t="s">
        <v>11</v>
      </c>
    </row>
    <row r="59" ht="57.75" spans="1:9">
      <c r="A59" s="7">
        <f>MAX(A$1:A58)+1</f>
        <v>58</v>
      </c>
      <c r="B59" s="8" t="s">
        <v>68</v>
      </c>
      <c r="C59" s="8">
        <v>101.07</v>
      </c>
      <c r="D59" s="8" t="s">
        <v>9</v>
      </c>
      <c r="E59" s="8">
        <v>25</v>
      </c>
      <c r="F59" s="9">
        <f t="shared" si="4"/>
        <v>2527</v>
      </c>
      <c r="G59" s="8">
        <f t="shared" si="5"/>
        <v>30324</v>
      </c>
      <c r="H59" s="8" t="s">
        <v>10</v>
      </c>
      <c r="I59" s="8" t="s">
        <v>11</v>
      </c>
    </row>
    <row r="60" ht="57.75" spans="1:9">
      <c r="A60" s="7">
        <f>MAX(A$1:A59)+1</f>
        <v>59</v>
      </c>
      <c r="B60" s="8" t="s">
        <v>69</v>
      </c>
      <c r="C60" s="8">
        <v>105.86</v>
      </c>
      <c r="D60" s="8" t="s">
        <v>9</v>
      </c>
      <c r="E60" s="8">
        <v>25</v>
      </c>
      <c r="F60" s="9">
        <f t="shared" si="4"/>
        <v>2647</v>
      </c>
      <c r="G60" s="8">
        <f t="shared" si="5"/>
        <v>31764</v>
      </c>
      <c r="H60" s="8" t="s">
        <v>10</v>
      </c>
      <c r="I60" s="8" t="s">
        <v>11</v>
      </c>
    </row>
    <row r="61" ht="57.75" spans="1:9">
      <c r="A61" s="7">
        <f>MAX(A$1:A60)+1</f>
        <v>60</v>
      </c>
      <c r="B61" s="8" t="s">
        <v>70</v>
      </c>
      <c r="C61" s="8">
        <v>120.04</v>
      </c>
      <c r="D61" s="8" t="s">
        <v>9</v>
      </c>
      <c r="E61" s="8">
        <v>25</v>
      </c>
      <c r="F61" s="9">
        <f t="shared" ref="F61:F83" si="6">E61*C61</f>
        <v>3001</v>
      </c>
      <c r="G61" s="8">
        <f t="shared" ref="G61:G83" si="7">F61*12</f>
        <v>36012</v>
      </c>
      <c r="H61" s="8" t="s">
        <v>10</v>
      </c>
      <c r="I61" s="8" t="s">
        <v>11</v>
      </c>
    </row>
    <row r="62" ht="57.75" spans="1:9">
      <c r="A62" s="7">
        <f>MAX(A$1:A61)+1</f>
        <v>61</v>
      </c>
      <c r="B62" s="8" t="s">
        <v>71</v>
      </c>
      <c r="C62" s="8">
        <v>128.21</v>
      </c>
      <c r="D62" s="8" t="s">
        <v>9</v>
      </c>
      <c r="E62" s="8">
        <v>25</v>
      </c>
      <c r="F62" s="9">
        <f t="shared" si="6"/>
        <v>3205</v>
      </c>
      <c r="G62" s="8">
        <f t="shared" si="7"/>
        <v>38460</v>
      </c>
      <c r="H62" s="8" t="s">
        <v>10</v>
      </c>
      <c r="I62" s="8" t="s">
        <v>11</v>
      </c>
    </row>
    <row r="63" ht="57.75" spans="1:9">
      <c r="A63" s="7">
        <f>MAX(A$1:A62)+1</f>
        <v>62</v>
      </c>
      <c r="B63" s="8" t="s">
        <v>72</v>
      </c>
      <c r="C63" s="8">
        <v>131.53</v>
      </c>
      <c r="D63" s="8" t="s">
        <v>9</v>
      </c>
      <c r="E63" s="8">
        <v>25</v>
      </c>
      <c r="F63" s="9">
        <f t="shared" si="6"/>
        <v>3288</v>
      </c>
      <c r="G63" s="8">
        <f t="shared" si="7"/>
        <v>39456</v>
      </c>
      <c r="H63" s="8" t="s">
        <v>10</v>
      </c>
      <c r="I63" s="8" t="s">
        <v>11</v>
      </c>
    </row>
    <row r="64" ht="57.75" spans="1:9">
      <c r="A64" s="7">
        <f>MAX(A$1:A63)+1</f>
        <v>63</v>
      </c>
      <c r="B64" s="8" t="s">
        <v>73</v>
      </c>
      <c r="C64" s="8">
        <v>157.45</v>
      </c>
      <c r="D64" s="8" t="s">
        <v>9</v>
      </c>
      <c r="E64" s="8">
        <v>25</v>
      </c>
      <c r="F64" s="9">
        <f t="shared" si="6"/>
        <v>3936</v>
      </c>
      <c r="G64" s="8">
        <f t="shared" si="7"/>
        <v>47232</v>
      </c>
      <c r="H64" s="8" t="s">
        <v>10</v>
      </c>
      <c r="I64" s="8" t="s">
        <v>11</v>
      </c>
    </row>
    <row r="65" ht="57.75" spans="1:9">
      <c r="A65" s="7">
        <f>MAX(A$1:A64)+1</f>
        <v>64</v>
      </c>
      <c r="B65" s="8" t="s">
        <v>74</v>
      </c>
      <c r="C65" s="8">
        <v>138.78</v>
      </c>
      <c r="D65" s="8" t="s">
        <v>9</v>
      </c>
      <c r="E65" s="8">
        <v>25</v>
      </c>
      <c r="F65" s="9">
        <f t="shared" si="6"/>
        <v>3470</v>
      </c>
      <c r="G65" s="8">
        <f t="shared" si="7"/>
        <v>41640</v>
      </c>
      <c r="H65" s="8" t="s">
        <v>10</v>
      </c>
      <c r="I65" s="8" t="s">
        <v>11</v>
      </c>
    </row>
    <row r="66" ht="57.75" spans="1:9">
      <c r="A66" s="7">
        <f>MAX(A$1:A65)+1</f>
        <v>65</v>
      </c>
      <c r="B66" s="8" t="s">
        <v>75</v>
      </c>
      <c r="C66" s="8">
        <v>137.2</v>
      </c>
      <c r="D66" s="8" t="s">
        <v>9</v>
      </c>
      <c r="E66" s="8">
        <v>25</v>
      </c>
      <c r="F66" s="9">
        <f t="shared" si="6"/>
        <v>3430</v>
      </c>
      <c r="G66" s="8">
        <f t="shared" si="7"/>
        <v>41160</v>
      </c>
      <c r="H66" s="8" t="s">
        <v>10</v>
      </c>
      <c r="I66" s="8" t="s">
        <v>11</v>
      </c>
    </row>
    <row r="67" ht="57.75" spans="1:9">
      <c r="A67" s="7">
        <f>MAX(A$1:A66)+1</f>
        <v>66</v>
      </c>
      <c r="B67" s="8" t="s">
        <v>76</v>
      </c>
      <c r="C67" s="8">
        <v>110.57</v>
      </c>
      <c r="D67" s="8" t="s">
        <v>9</v>
      </c>
      <c r="E67" s="8">
        <v>25</v>
      </c>
      <c r="F67" s="9">
        <f t="shared" si="6"/>
        <v>2764</v>
      </c>
      <c r="G67" s="8">
        <f t="shared" si="7"/>
        <v>33168</v>
      </c>
      <c r="H67" s="8" t="s">
        <v>10</v>
      </c>
      <c r="I67" s="8" t="s">
        <v>11</v>
      </c>
    </row>
    <row r="68" ht="57.75" spans="1:9">
      <c r="A68" s="7">
        <f>MAX(A$1:A67)+1</f>
        <v>67</v>
      </c>
      <c r="B68" s="8" t="s">
        <v>77</v>
      </c>
      <c r="C68" s="8">
        <v>117.05</v>
      </c>
      <c r="D68" s="8" t="s">
        <v>9</v>
      </c>
      <c r="E68" s="8">
        <v>25</v>
      </c>
      <c r="F68" s="9">
        <f t="shared" si="6"/>
        <v>2926</v>
      </c>
      <c r="G68" s="8">
        <f t="shared" si="7"/>
        <v>35112</v>
      </c>
      <c r="H68" s="8" t="s">
        <v>10</v>
      </c>
      <c r="I68" s="8" t="s">
        <v>11</v>
      </c>
    </row>
    <row r="69" ht="57.75" spans="1:9">
      <c r="A69" s="7">
        <f>MAX(A$1:A68)+1</f>
        <v>68</v>
      </c>
      <c r="B69" s="8" t="s">
        <v>78</v>
      </c>
      <c r="C69" s="8">
        <v>117.8</v>
      </c>
      <c r="D69" s="8" t="s">
        <v>9</v>
      </c>
      <c r="E69" s="8">
        <v>23</v>
      </c>
      <c r="F69" s="9">
        <f t="shared" si="6"/>
        <v>2709</v>
      </c>
      <c r="G69" s="8">
        <f t="shared" si="7"/>
        <v>32508</v>
      </c>
      <c r="H69" s="8" t="s">
        <v>10</v>
      </c>
      <c r="I69" s="8" t="s">
        <v>11</v>
      </c>
    </row>
    <row r="70" s="1" customFormat="1" ht="57.75" spans="1:9">
      <c r="A70" s="10">
        <f>MAX(A$1:A69)+1</f>
        <v>69</v>
      </c>
      <c r="B70" s="11" t="s">
        <v>79</v>
      </c>
      <c r="C70" s="11">
        <v>117.79</v>
      </c>
      <c r="D70" s="11" t="s">
        <v>9</v>
      </c>
      <c r="E70" s="11">
        <v>19</v>
      </c>
      <c r="F70" s="12">
        <f t="shared" si="6"/>
        <v>2238</v>
      </c>
      <c r="G70" s="11">
        <f t="shared" si="7"/>
        <v>26856</v>
      </c>
      <c r="H70" s="11" t="s">
        <v>10</v>
      </c>
      <c r="I70" s="11" t="s">
        <v>11</v>
      </c>
    </row>
    <row r="71" ht="57.75" spans="1:9">
      <c r="A71" s="7">
        <f>MAX(A$1:A70)+1</f>
        <v>70</v>
      </c>
      <c r="B71" s="8" t="s">
        <v>80</v>
      </c>
      <c r="C71" s="8">
        <v>117.8</v>
      </c>
      <c r="D71" s="8" t="s">
        <v>9</v>
      </c>
      <c r="E71" s="8">
        <v>23</v>
      </c>
      <c r="F71" s="9">
        <f t="shared" si="6"/>
        <v>2709</v>
      </c>
      <c r="G71" s="8">
        <f t="shared" si="7"/>
        <v>32508</v>
      </c>
      <c r="H71" s="8" t="s">
        <v>10</v>
      </c>
      <c r="I71" s="8" t="s">
        <v>11</v>
      </c>
    </row>
    <row r="72" ht="57.75" spans="1:9">
      <c r="A72" s="7">
        <f>MAX(A$1:A71)+1</f>
        <v>71</v>
      </c>
      <c r="B72" s="8" t="s">
        <v>81</v>
      </c>
      <c r="C72" s="8">
        <v>103.07</v>
      </c>
      <c r="D72" s="8" t="s">
        <v>9</v>
      </c>
      <c r="E72" s="8">
        <v>25</v>
      </c>
      <c r="F72" s="9">
        <f t="shared" si="6"/>
        <v>2577</v>
      </c>
      <c r="G72" s="8">
        <f t="shared" si="7"/>
        <v>30924</v>
      </c>
      <c r="H72" s="8" t="s">
        <v>10</v>
      </c>
      <c r="I72" s="8" t="s">
        <v>11</v>
      </c>
    </row>
    <row r="73" ht="57.75" spans="1:9">
      <c r="A73" s="7">
        <f>MAX(A$1:A72)+1</f>
        <v>72</v>
      </c>
      <c r="B73" s="8" t="s">
        <v>82</v>
      </c>
      <c r="C73" s="8">
        <v>61.85</v>
      </c>
      <c r="D73" s="8" t="s">
        <v>9</v>
      </c>
      <c r="E73" s="8">
        <v>25</v>
      </c>
      <c r="F73" s="9">
        <f t="shared" si="6"/>
        <v>1546</v>
      </c>
      <c r="G73" s="8">
        <f t="shared" si="7"/>
        <v>18552</v>
      </c>
      <c r="H73" s="8" t="s">
        <v>10</v>
      </c>
      <c r="I73" s="8" t="s">
        <v>11</v>
      </c>
    </row>
    <row r="74" ht="57.75" spans="1:9">
      <c r="A74" s="7">
        <f>MAX(A$1:A73)+1</f>
        <v>73</v>
      </c>
      <c r="B74" s="8" t="s">
        <v>83</v>
      </c>
      <c r="C74" s="8">
        <v>141.64</v>
      </c>
      <c r="D74" s="8" t="s">
        <v>9</v>
      </c>
      <c r="E74" s="8">
        <v>25</v>
      </c>
      <c r="F74" s="9">
        <f t="shared" si="6"/>
        <v>3541</v>
      </c>
      <c r="G74" s="8">
        <f t="shared" si="7"/>
        <v>42492</v>
      </c>
      <c r="H74" s="8" t="s">
        <v>10</v>
      </c>
      <c r="I74" s="8" t="s">
        <v>11</v>
      </c>
    </row>
    <row r="75" ht="57.75" spans="1:9">
      <c r="A75" s="7">
        <f>MAX(A$1:A74)+1</f>
        <v>74</v>
      </c>
      <c r="B75" s="8" t="s">
        <v>84</v>
      </c>
      <c r="C75" s="8">
        <v>186.55</v>
      </c>
      <c r="D75" s="8" t="s">
        <v>9</v>
      </c>
      <c r="E75" s="8">
        <v>25</v>
      </c>
      <c r="F75" s="9">
        <f t="shared" si="6"/>
        <v>4664</v>
      </c>
      <c r="G75" s="8">
        <f t="shared" si="7"/>
        <v>55968</v>
      </c>
      <c r="H75" s="8" t="s">
        <v>10</v>
      </c>
      <c r="I75" s="8" t="s">
        <v>11</v>
      </c>
    </row>
    <row r="76" ht="57.75" spans="1:9">
      <c r="A76" s="7">
        <f>MAX(A$1:A75)+1</f>
        <v>75</v>
      </c>
      <c r="B76" s="8" t="s">
        <v>85</v>
      </c>
      <c r="C76" s="8">
        <v>47.29</v>
      </c>
      <c r="D76" s="8" t="s">
        <v>9</v>
      </c>
      <c r="E76" s="8">
        <v>25</v>
      </c>
      <c r="F76" s="9">
        <f t="shared" si="6"/>
        <v>1182</v>
      </c>
      <c r="G76" s="8">
        <f t="shared" si="7"/>
        <v>14184</v>
      </c>
      <c r="H76" s="8" t="s">
        <v>10</v>
      </c>
      <c r="I76" s="8" t="s">
        <v>11</v>
      </c>
    </row>
    <row r="77" ht="57.75" spans="1:9">
      <c r="A77" s="7">
        <f>MAX(A$1:A76)+1</f>
        <v>76</v>
      </c>
      <c r="B77" s="8" t="s">
        <v>86</v>
      </c>
      <c r="C77" s="8">
        <v>258.65</v>
      </c>
      <c r="D77" s="8" t="s">
        <v>87</v>
      </c>
      <c r="E77" s="8">
        <v>28</v>
      </c>
      <c r="F77" s="9">
        <f t="shared" si="6"/>
        <v>7242</v>
      </c>
      <c r="G77" s="8">
        <f t="shared" si="7"/>
        <v>86904</v>
      </c>
      <c r="H77" s="8" t="s">
        <v>10</v>
      </c>
      <c r="I77" s="8" t="s">
        <v>11</v>
      </c>
    </row>
    <row r="78" ht="57.75" spans="1:9">
      <c r="A78" s="7">
        <f>MAX(A$1:A77)+1</f>
        <v>77</v>
      </c>
      <c r="B78" s="8" t="s">
        <v>88</v>
      </c>
      <c r="C78" s="8">
        <v>666.08</v>
      </c>
      <c r="D78" s="8" t="s">
        <v>87</v>
      </c>
      <c r="E78" s="8">
        <v>28</v>
      </c>
      <c r="F78" s="9">
        <f t="shared" si="6"/>
        <v>18650</v>
      </c>
      <c r="G78" s="8">
        <f t="shared" si="7"/>
        <v>223800</v>
      </c>
      <c r="H78" s="8" t="s">
        <v>10</v>
      </c>
      <c r="I78" s="8" t="s">
        <v>11</v>
      </c>
    </row>
    <row r="79" ht="57.75" spans="1:9">
      <c r="A79" s="7">
        <f>MAX(A$1:A78)+1</f>
        <v>78</v>
      </c>
      <c r="B79" s="8" t="s">
        <v>89</v>
      </c>
      <c r="C79" s="8">
        <v>666.08</v>
      </c>
      <c r="D79" s="8" t="s">
        <v>87</v>
      </c>
      <c r="E79" s="8">
        <v>28</v>
      </c>
      <c r="F79" s="9">
        <f t="shared" si="6"/>
        <v>18650</v>
      </c>
      <c r="G79" s="8">
        <f t="shared" si="7"/>
        <v>223800</v>
      </c>
      <c r="H79" s="8" t="s">
        <v>10</v>
      </c>
      <c r="I79" s="8" t="s">
        <v>11</v>
      </c>
    </row>
    <row r="80" ht="57.75" spans="1:9">
      <c r="A80" s="7">
        <f>MAX(A$1:A79)+1</f>
        <v>79</v>
      </c>
      <c r="B80" s="7" t="s">
        <v>90</v>
      </c>
      <c r="C80" s="8">
        <v>307.37</v>
      </c>
      <c r="D80" s="8" t="s">
        <v>9</v>
      </c>
      <c r="E80" s="8">
        <v>64</v>
      </c>
      <c r="F80" s="9">
        <f t="shared" ref="F80:F93" si="8">E80*C80</f>
        <v>19672</v>
      </c>
      <c r="G80" s="9">
        <f t="shared" ref="G80:G87" si="9">F80*12</f>
        <v>236064</v>
      </c>
      <c r="H80" s="8" t="s">
        <v>10</v>
      </c>
      <c r="I80" s="8" t="s">
        <v>11</v>
      </c>
    </row>
    <row r="81" ht="57.75" spans="1:9">
      <c r="A81" s="7">
        <f>MAX(A$1:A80)+1</f>
        <v>80</v>
      </c>
      <c r="B81" s="7" t="s">
        <v>91</v>
      </c>
      <c r="C81" s="8">
        <v>313.4</v>
      </c>
      <c r="D81" s="8" t="s">
        <v>9</v>
      </c>
      <c r="E81" s="8">
        <v>64</v>
      </c>
      <c r="F81" s="9">
        <f t="shared" si="8"/>
        <v>20058</v>
      </c>
      <c r="G81" s="9">
        <f t="shared" si="9"/>
        <v>240696</v>
      </c>
      <c r="H81" s="8" t="s">
        <v>10</v>
      </c>
      <c r="I81" s="8" t="s">
        <v>11</v>
      </c>
    </row>
    <row r="82" ht="57.75" spans="1:9">
      <c r="A82" s="7">
        <f>MAX(A$1:A81)+1</f>
        <v>81</v>
      </c>
      <c r="B82" s="7" t="s">
        <v>92</v>
      </c>
      <c r="C82" s="8">
        <v>308.91</v>
      </c>
      <c r="D82" s="8" t="s">
        <v>9</v>
      </c>
      <c r="E82" s="8">
        <v>64</v>
      </c>
      <c r="F82" s="9">
        <f t="shared" si="8"/>
        <v>19770</v>
      </c>
      <c r="G82" s="9">
        <f t="shared" si="9"/>
        <v>237240</v>
      </c>
      <c r="H82" s="8" t="s">
        <v>10</v>
      </c>
      <c r="I82" s="8" t="s">
        <v>11</v>
      </c>
    </row>
    <row r="83" ht="57.75" spans="1:9">
      <c r="A83" s="7">
        <f>MAX(A$1:A82)+1</f>
        <v>82</v>
      </c>
      <c r="B83" s="7" t="s">
        <v>93</v>
      </c>
      <c r="C83" s="8">
        <v>311.55</v>
      </c>
      <c r="D83" s="8" t="s">
        <v>9</v>
      </c>
      <c r="E83" s="8">
        <v>64</v>
      </c>
      <c r="F83" s="9">
        <f t="shared" si="8"/>
        <v>19939</v>
      </c>
      <c r="G83" s="9">
        <f t="shared" si="9"/>
        <v>239268</v>
      </c>
      <c r="H83" s="8" t="s">
        <v>10</v>
      </c>
      <c r="I83" s="8" t="s">
        <v>11</v>
      </c>
    </row>
    <row r="84" ht="57.75" spans="1:9">
      <c r="A84" s="7">
        <f>MAX(A$1:A83)+1</f>
        <v>83</v>
      </c>
      <c r="B84" s="7" t="s">
        <v>94</v>
      </c>
      <c r="C84" s="8">
        <v>311.55</v>
      </c>
      <c r="D84" s="8" t="s">
        <v>9</v>
      </c>
      <c r="E84" s="8">
        <v>69</v>
      </c>
      <c r="F84" s="9">
        <f t="shared" si="8"/>
        <v>21497</v>
      </c>
      <c r="G84" s="9">
        <f t="shared" si="9"/>
        <v>257964</v>
      </c>
      <c r="H84" s="8" t="s">
        <v>10</v>
      </c>
      <c r="I84" s="8" t="s">
        <v>11</v>
      </c>
    </row>
    <row r="85" ht="57.75" spans="1:9">
      <c r="A85" s="7">
        <f>MAX(A$1:A84)+1</f>
        <v>84</v>
      </c>
      <c r="B85" s="7" t="s">
        <v>95</v>
      </c>
      <c r="C85" s="8">
        <v>109.37</v>
      </c>
      <c r="D85" s="8" t="s">
        <v>9</v>
      </c>
      <c r="E85" s="8">
        <v>69</v>
      </c>
      <c r="F85" s="9">
        <f t="shared" si="8"/>
        <v>7547</v>
      </c>
      <c r="G85" s="9">
        <f t="shared" si="9"/>
        <v>90564</v>
      </c>
      <c r="H85" s="8" t="s">
        <v>10</v>
      </c>
      <c r="I85" s="8" t="s">
        <v>11</v>
      </c>
    </row>
    <row r="86" ht="57.75" spans="1:9">
      <c r="A86" s="7">
        <f>MAX(A$1:A85)+1</f>
        <v>85</v>
      </c>
      <c r="B86" s="8" t="s">
        <v>96</v>
      </c>
      <c r="C86" s="8">
        <v>262.78</v>
      </c>
      <c r="D86" s="8" t="s">
        <v>9</v>
      </c>
      <c r="E86" s="8">
        <v>40</v>
      </c>
      <c r="F86" s="9">
        <f t="shared" si="8"/>
        <v>10511</v>
      </c>
      <c r="G86" s="8">
        <f t="shared" si="9"/>
        <v>126132</v>
      </c>
      <c r="H86" s="8" t="s">
        <v>10</v>
      </c>
      <c r="I86" s="8" t="s">
        <v>11</v>
      </c>
    </row>
    <row r="87" ht="57.75" spans="1:9">
      <c r="A87" s="7">
        <f>MAX(A$1:A86)+1</f>
        <v>86</v>
      </c>
      <c r="B87" s="8" t="s">
        <v>97</v>
      </c>
      <c r="C87" s="8">
        <v>30</v>
      </c>
      <c r="D87" s="8" t="s">
        <v>9</v>
      </c>
      <c r="E87" s="8">
        <v>30</v>
      </c>
      <c r="F87" s="9">
        <f t="shared" si="8"/>
        <v>900</v>
      </c>
      <c r="G87" s="8">
        <f t="shared" si="9"/>
        <v>10800</v>
      </c>
      <c r="H87" s="8" t="s">
        <v>10</v>
      </c>
      <c r="I87" s="8" t="s">
        <v>11</v>
      </c>
    </row>
    <row r="88" ht="57.75" spans="1:9">
      <c r="A88" s="15">
        <f>MAX(A$1:A87)+1</f>
        <v>87</v>
      </c>
      <c r="B88" s="8" t="s">
        <v>98</v>
      </c>
      <c r="C88" s="8">
        <v>83.5</v>
      </c>
      <c r="D88" s="8" t="s">
        <v>9</v>
      </c>
      <c r="E88" s="8">
        <v>30</v>
      </c>
      <c r="F88" s="9">
        <f t="shared" si="8"/>
        <v>2505</v>
      </c>
      <c r="G88" s="16">
        <f>(F88+F89)*12</f>
        <v>31320</v>
      </c>
      <c r="H88" s="8" t="s">
        <v>10</v>
      </c>
      <c r="I88" s="8" t="s">
        <v>11</v>
      </c>
    </row>
    <row r="89" ht="57.75" spans="1:9">
      <c r="A89" s="7"/>
      <c r="B89" s="8" t="s">
        <v>99</v>
      </c>
      <c r="C89" s="8">
        <v>3.5</v>
      </c>
      <c r="D89" s="8" t="s">
        <v>9</v>
      </c>
      <c r="E89" s="8">
        <v>30</v>
      </c>
      <c r="F89" s="9">
        <f t="shared" si="8"/>
        <v>105</v>
      </c>
      <c r="G89" s="8"/>
      <c r="H89" s="8" t="s">
        <v>10</v>
      </c>
      <c r="I89" s="8" t="s">
        <v>11</v>
      </c>
    </row>
    <row r="90" ht="57.75" spans="1:9">
      <c r="A90" s="15">
        <f>MAX(A$1:A89)+1</f>
        <v>88</v>
      </c>
      <c r="B90" s="8" t="s">
        <v>100</v>
      </c>
      <c r="C90" s="8">
        <v>452.5</v>
      </c>
      <c r="D90" s="8" t="s">
        <v>9</v>
      </c>
      <c r="E90" s="8">
        <v>42</v>
      </c>
      <c r="F90" s="9">
        <f t="shared" si="8"/>
        <v>19005</v>
      </c>
      <c r="G90" s="16">
        <f>(F90+F91)*12</f>
        <v>230832</v>
      </c>
      <c r="H90" s="8" t="s">
        <v>10</v>
      </c>
      <c r="I90" s="8" t="s">
        <v>11</v>
      </c>
    </row>
    <row r="91" ht="57.75" spans="1:9">
      <c r="A91" s="7"/>
      <c r="B91" s="8" t="s">
        <v>101</v>
      </c>
      <c r="C91" s="8">
        <v>5.5</v>
      </c>
      <c r="D91" s="8" t="s">
        <v>102</v>
      </c>
      <c r="E91" s="8">
        <v>42</v>
      </c>
      <c r="F91" s="9">
        <f t="shared" si="8"/>
        <v>231</v>
      </c>
      <c r="G91" s="8"/>
      <c r="H91" s="8" t="s">
        <v>10</v>
      </c>
      <c r="I91" s="8" t="s">
        <v>11</v>
      </c>
    </row>
    <row r="92" s="1" customFormat="1" ht="57.75" spans="1:9">
      <c r="A92" s="10">
        <f>MAX(A$1:A91)+1</f>
        <v>89</v>
      </c>
      <c r="B92" s="11" t="s">
        <v>103</v>
      </c>
      <c r="C92" s="11">
        <v>39</v>
      </c>
      <c r="D92" s="11" t="s">
        <v>102</v>
      </c>
      <c r="E92" s="11">
        <v>31</v>
      </c>
      <c r="F92" s="12">
        <f t="shared" si="8"/>
        <v>1209</v>
      </c>
      <c r="G92" s="11">
        <f>F92*12</f>
        <v>14508</v>
      </c>
      <c r="H92" s="11" t="s">
        <v>10</v>
      </c>
      <c r="I92" s="11" t="s">
        <v>11</v>
      </c>
    </row>
    <row r="93" ht="57.75" spans="1:9">
      <c r="A93" s="7">
        <f>MAX(A$1:A92)+1</f>
        <v>90</v>
      </c>
      <c r="B93" s="8" t="s">
        <v>104</v>
      </c>
      <c r="C93" s="8">
        <v>301.64</v>
      </c>
      <c r="D93" s="8" t="s">
        <v>9</v>
      </c>
      <c r="E93" s="8">
        <v>32</v>
      </c>
      <c r="F93" s="9">
        <f t="shared" si="8"/>
        <v>9652</v>
      </c>
      <c r="G93" s="8">
        <f>F93*12</f>
        <v>115824</v>
      </c>
      <c r="H93" s="8" t="s">
        <v>10</v>
      </c>
      <c r="I93" s="8" t="s">
        <v>11</v>
      </c>
    </row>
    <row r="94" customFormat="1" ht="57.75" spans="1:9">
      <c r="A94" s="7">
        <f>MAX(A$1:A93)+1</f>
        <v>91</v>
      </c>
      <c r="B94" s="8" t="s">
        <v>105</v>
      </c>
      <c r="C94" s="8">
        <v>61.02</v>
      </c>
      <c r="D94" s="8" t="s">
        <v>9</v>
      </c>
      <c r="E94" s="8">
        <v>96</v>
      </c>
      <c r="F94" s="9">
        <f t="shared" ref="F94:F100" si="10">E94*C94</f>
        <v>5858</v>
      </c>
      <c r="G94" s="8">
        <f t="shared" ref="G94:G100" si="11">F94*12</f>
        <v>70296</v>
      </c>
      <c r="H94" s="8" t="s">
        <v>10</v>
      </c>
      <c r="I94" s="8" t="s">
        <v>11</v>
      </c>
    </row>
    <row r="95" ht="57.75" spans="1:9">
      <c r="A95" s="7">
        <f>MAX(A$1:A94)+1</f>
        <v>92</v>
      </c>
      <c r="B95" s="8" t="s">
        <v>106</v>
      </c>
      <c r="C95" s="8">
        <v>105</v>
      </c>
      <c r="D95" s="8" t="s">
        <v>9</v>
      </c>
      <c r="E95" s="8">
        <v>96</v>
      </c>
      <c r="F95" s="9">
        <f t="shared" si="10"/>
        <v>10080</v>
      </c>
      <c r="G95" s="8">
        <f t="shared" si="11"/>
        <v>120960</v>
      </c>
      <c r="H95" s="8" t="s">
        <v>10</v>
      </c>
      <c r="I95" s="8" t="s">
        <v>11</v>
      </c>
    </row>
    <row r="96" ht="57.75" spans="1:9">
      <c r="A96" s="7">
        <f>MAX(A$1:A95)+1</f>
        <v>93</v>
      </c>
      <c r="B96" s="8" t="s">
        <v>107</v>
      </c>
      <c r="C96" s="8">
        <v>26</v>
      </c>
      <c r="D96" s="8" t="s">
        <v>87</v>
      </c>
      <c r="E96" s="8">
        <v>32</v>
      </c>
      <c r="F96" s="9">
        <f t="shared" si="10"/>
        <v>832</v>
      </c>
      <c r="G96" s="8">
        <f t="shared" si="11"/>
        <v>9984</v>
      </c>
      <c r="H96" s="8" t="s">
        <v>10</v>
      </c>
      <c r="I96" s="8" t="s">
        <v>11</v>
      </c>
    </row>
    <row r="97" ht="57.75" spans="1:9">
      <c r="A97" s="7">
        <f>MAX(A$1:A96)+1</f>
        <v>94</v>
      </c>
      <c r="B97" s="8" t="s">
        <v>108</v>
      </c>
      <c r="C97" s="8">
        <v>26</v>
      </c>
      <c r="D97" s="8" t="s">
        <v>87</v>
      </c>
      <c r="E97" s="8">
        <v>32</v>
      </c>
      <c r="F97" s="9">
        <f t="shared" si="10"/>
        <v>832</v>
      </c>
      <c r="G97" s="8">
        <f t="shared" si="11"/>
        <v>9984</v>
      </c>
      <c r="H97" s="8" t="s">
        <v>10</v>
      </c>
      <c r="I97" s="8" t="s">
        <v>11</v>
      </c>
    </row>
    <row r="98" ht="57.75" spans="1:9">
      <c r="A98" s="7">
        <f>MAX(A$1:A97)+1</f>
        <v>95</v>
      </c>
      <c r="B98" s="8" t="s">
        <v>109</v>
      </c>
      <c r="C98" s="8">
        <v>22</v>
      </c>
      <c r="D98" s="8" t="s">
        <v>87</v>
      </c>
      <c r="E98" s="8">
        <v>28</v>
      </c>
      <c r="F98" s="9">
        <f t="shared" si="10"/>
        <v>616</v>
      </c>
      <c r="G98" s="8">
        <f t="shared" si="11"/>
        <v>7392</v>
      </c>
      <c r="H98" s="8" t="s">
        <v>10</v>
      </c>
      <c r="I98" s="8" t="s">
        <v>11</v>
      </c>
    </row>
    <row r="99" ht="57.75" spans="1:9">
      <c r="A99" s="7">
        <f>MAX(A$1:A98)+1</f>
        <v>96</v>
      </c>
      <c r="B99" s="8" t="s">
        <v>110</v>
      </c>
      <c r="C99" s="8">
        <v>22</v>
      </c>
      <c r="D99" s="8" t="s">
        <v>87</v>
      </c>
      <c r="E99" s="8">
        <v>28</v>
      </c>
      <c r="F99" s="9">
        <f t="shared" si="10"/>
        <v>616</v>
      </c>
      <c r="G99" s="8">
        <f t="shared" si="11"/>
        <v>7392</v>
      </c>
      <c r="H99" s="8" t="s">
        <v>10</v>
      </c>
      <c r="I99" s="8" t="s">
        <v>11</v>
      </c>
    </row>
    <row r="100" ht="57.75" spans="1:9">
      <c r="A100" s="7">
        <f>MAX(A$1:A99)+1</f>
        <v>97</v>
      </c>
      <c r="B100" s="8" t="s">
        <v>111</v>
      </c>
      <c r="C100" s="8">
        <v>22</v>
      </c>
      <c r="D100" s="8" t="s">
        <v>87</v>
      </c>
      <c r="E100" s="8">
        <v>28</v>
      </c>
      <c r="F100" s="9">
        <f t="shared" si="10"/>
        <v>616</v>
      </c>
      <c r="G100" s="8">
        <f t="shared" si="11"/>
        <v>7392</v>
      </c>
      <c r="H100" s="8" t="s">
        <v>10</v>
      </c>
      <c r="I100" s="8" t="s">
        <v>11</v>
      </c>
    </row>
  </sheetData>
  <autoFilter xmlns:etc="http://www.wps.cn/officeDocument/2017/etCustomData" ref="B1:B100" etc:filterBottomFollowUsedRange="0">
    <filterColumn colId="0">
      <colorFilter dxfId="0"/>
      <extLst>
        <colorFilter dxfId="0"/>
        <colorFilter dxfId="1"/>
        <dxfs count="2">
          <dxf>
            <fill>
              <patternFill patternType="none"/>
            </fill>
          </dxf>
          <dxf>
            <fill>
              <patternFill patternType="solid">
                <fgColor rgb="FF4874CB"/>
                <bgColor rgb="FF4874CB"/>
              </patternFill>
            </fill>
          </dxf>
        </dxfs>
      </extLst>
    </filterColumn>
    <extLst/>
  </autoFilter>
  <mergeCells count="4">
    <mergeCell ref="A88:A89"/>
    <mergeCell ref="A90:A91"/>
    <mergeCell ref="G88:G89"/>
    <mergeCell ref="G90:G9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</cp:lastModifiedBy>
  <dcterms:created xsi:type="dcterms:W3CDTF">2024-12-26T02:25:00Z</dcterms:created>
  <dcterms:modified xsi:type="dcterms:W3CDTF">2025-02-13T09:08:37Z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146B98BEA4B7499DA59156E4C20DCE0F_13</vt:lpwstr>
  </property>
  <property fmtid="{D5CDD505-2E9C-101B-9397-08002B2CF9AE}" pid="3" name="KSOProductBuildVer">
    <vt:lpwstr>2052-12.1.0.19302</vt:lpwstr>
  </property>
</Properties>
</file>